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1388" windowHeight="108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Sheet1!$A$1:$L$121</definedName>
  </definedNames>
  <calcPr calcId="125725"/>
</workbook>
</file>

<file path=xl/calcChain.xml><?xml version="1.0" encoding="utf-8"?>
<calcChain xmlns="http://schemas.openxmlformats.org/spreadsheetml/2006/main">
  <c r="H34" i="1"/>
  <c r="H45"/>
  <c r="H113"/>
  <c r="H117" l="1"/>
  <c r="H119" s="1"/>
  <c r="G113"/>
  <c r="F113"/>
  <c r="G34"/>
  <c r="F45"/>
  <c r="F34"/>
  <c r="F117" l="1"/>
  <c r="F119" s="1"/>
  <c r="E113" l="1"/>
  <c r="E45"/>
  <c r="E34"/>
  <c r="E117" l="1"/>
  <c r="E119" s="1"/>
  <c r="D113"/>
  <c r="D45"/>
  <c r="D34"/>
  <c r="C113"/>
  <c r="D117" l="1"/>
  <c r="D119" s="1"/>
  <c r="C45" l="1"/>
  <c r="C34"/>
  <c r="C117" l="1"/>
  <c r="C119" s="1"/>
  <c r="G45" l="1"/>
  <c r="G117" s="1"/>
  <c r="B113" l="1"/>
  <c r="B45"/>
  <c r="B34"/>
  <c r="B117" l="1"/>
  <c r="B119" s="1"/>
  <c r="C121" l="1"/>
  <c r="D121" s="1"/>
  <c r="E121" s="1"/>
  <c r="F121" l="1"/>
  <c r="H121" s="1"/>
  <c r="G119"/>
  <c r="G121" l="1"/>
</calcChain>
</file>

<file path=xl/sharedStrings.xml><?xml version="1.0" encoding="utf-8"?>
<sst xmlns="http://schemas.openxmlformats.org/spreadsheetml/2006/main" count="132" uniqueCount="123">
  <si>
    <t>EXPENDITURE</t>
  </si>
  <si>
    <t>INCOME</t>
  </si>
  <si>
    <t xml:space="preserve">Precept </t>
  </si>
  <si>
    <t xml:space="preserve">VAT repayment </t>
  </si>
  <si>
    <t>Total</t>
  </si>
  <si>
    <t>surplus/deficit</t>
  </si>
  <si>
    <t xml:space="preserve">Administration </t>
  </si>
  <si>
    <t>Total administration</t>
  </si>
  <si>
    <t>Other expenditure</t>
  </si>
  <si>
    <t>VAT payments</t>
  </si>
  <si>
    <t>Total other expenditure</t>
  </si>
  <si>
    <t>Total all expenditure</t>
  </si>
  <si>
    <t xml:space="preserve">Great Bradley Parish Council </t>
  </si>
  <si>
    <t>End of March bank balance</t>
  </si>
  <si>
    <t>Other churchyard maintenance</t>
  </si>
  <si>
    <t>Churchyard:</t>
  </si>
  <si>
    <t>grass cutting</t>
  </si>
  <si>
    <t>Village Hall:</t>
  </si>
  <si>
    <t>Audit fees/expenses</t>
  </si>
  <si>
    <t>Subscriptions</t>
  </si>
  <si>
    <t>Training/expenses</t>
  </si>
  <si>
    <t>Clerk's salary</t>
  </si>
  <si>
    <t>Clerk's expenses</t>
  </si>
  <si>
    <t>Mr Ryder 3 cuts rec area</t>
  </si>
  <si>
    <t xml:space="preserve">Publicity  </t>
  </si>
  <si>
    <t>village meeting expenses</t>
  </si>
  <si>
    <t>Bugle newsletter printing</t>
  </si>
  <si>
    <t>Budget</t>
  </si>
  <si>
    <t>Neighbourhood Watch signs</t>
  </si>
  <si>
    <t>Footpaths maintenance</t>
  </si>
  <si>
    <t>bonfire night insurance + TEN</t>
  </si>
  <si>
    <t>Bonfire night income</t>
  </si>
  <si>
    <t>goal posts/pitch maintenance</t>
  </si>
  <si>
    <t>bonfire night fireworks/food/drink</t>
  </si>
  <si>
    <t xml:space="preserve">comments </t>
  </si>
  <si>
    <t xml:space="preserve">Data Protection Registration </t>
  </si>
  <si>
    <t xml:space="preserve">Footpaths P3/repayment from S.C.C. </t>
  </si>
  <si>
    <t>2011/12</t>
  </si>
  <si>
    <t>asset maintenance</t>
  </si>
  <si>
    <t>new lower basket hoop or fun-chute</t>
  </si>
  <si>
    <t>Interpretation panel grants</t>
  </si>
  <si>
    <t>New footpath interpretation panel</t>
  </si>
  <si>
    <t>Village Hall/Hall offices/church hire</t>
  </si>
  <si>
    <t>Training charges to local councils</t>
  </si>
  <si>
    <t>new grit bins x 2</t>
  </si>
  <si>
    <t>Jubilee churchyard seat</t>
  </si>
  <si>
    <t>2012/13</t>
  </si>
  <si>
    <t>Cowlinge PC printer repayment</t>
  </si>
  <si>
    <t>computer courses</t>
  </si>
  <si>
    <t>new flagpole/groundworks/flag</t>
  </si>
  <si>
    <t xml:space="preserve">Computer course student fees </t>
  </si>
  <si>
    <t>Bugle donations/advertising income</t>
  </si>
  <si>
    <t>2013/14</t>
  </si>
  <si>
    <t>Insurance claim for seat and garden</t>
  </si>
  <si>
    <t>V Hall broadband/computer courses grants</t>
  </si>
  <si>
    <t>Vill Meeting wine buy-back/NW sign refund</t>
  </si>
  <si>
    <t>Garden/Millennium Area</t>
  </si>
  <si>
    <t>new seat on footpath</t>
  </si>
  <si>
    <t>new Bar-B-Q/gas supplies/cleaning</t>
  </si>
  <si>
    <t>page 1</t>
  </si>
  <si>
    <t>P.T.O.</t>
  </si>
  <si>
    <t>2014/15</t>
  </si>
  <si>
    <t>village sign - raise height</t>
  </si>
  <si>
    <t>Sportathon/Diamond Jubilee</t>
  </si>
  <si>
    <t>Living Willow</t>
  </si>
  <si>
    <t>Glade/Play equipment maintenance</t>
  </si>
  <si>
    <t>Local Councillors training</t>
  </si>
  <si>
    <t xml:space="preserve">Gazebo 4.5m x 3m </t>
  </si>
  <si>
    <t xml:space="preserve">Litter pick refreshments/gloves/megaphone </t>
  </si>
  <si>
    <t>Donations/grants/flowers</t>
  </si>
  <si>
    <t>Parish Council scroll framed</t>
  </si>
  <si>
    <t>2015/16</t>
  </si>
  <si>
    <t>Basket swing play equipment</t>
  </si>
  <si>
    <t>Big Lunch/Waterloo celebrations</t>
  </si>
  <si>
    <t>WW1/2 commemoration</t>
  </si>
  <si>
    <t>Recreation Area - new picnic tables</t>
  </si>
  <si>
    <t>allotments provision inc shed grant</t>
  </si>
  <si>
    <t>Recreation Area</t>
  </si>
  <si>
    <t xml:space="preserve">insurance </t>
  </si>
  <si>
    <t xml:space="preserve">Grants - seat/flagpole/picnic tables/V.A.S. brackets  </t>
  </si>
  <si>
    <t>broadband/line rental</t>
  </si>
  <si>
    <t>Commemorative mugs buy-back</t>
  </si>
  <si>
    <t xml:space="preserve">Grant from Havebury for allotment shed </t>
  </si>
  <si>
    <t>manhole covers</t>
  </si>
  <si>
    <t xml:space="preserve">Transparency grant from government </t>
  </si>
  <si>
    <t>Tango double swing seat</t>
  </si>
  <si>
    <t>Shared Vehicular Activated Sign/speedwatch gun + tripods</t>
  </si>
  <si>
    <t>new fridge</t>
  </si>
  <si>
    <t>2016/17</t>
  </si>
  <si>
    <t>Grant from Havebury for Bell Housing repair</t>
  </si>
  <si>
    <t>Grant from Awards for All for Bell Housing repair</t>
  </si>
  <si>
    <t>replacement dog bin/bark chips</t>
  </si>
  <si>
    <t>Donation/reserve</t>
  </si>
  <si>
    <t>New items for 2016/17</t>
  </si>
  <si>
    <t>move church dog bin to river or concrete path</t>
  </si>
  <si>
    <t>Queen's 90th birthday celebrations/Big Lunch</t>
  </si>
  <si>
    <t>Defibrillator exterior cabinet at Village Hall</t>
  </si>
  <si>
    <t>Village Hall bell housing repair</t>
  </si>
  <si>
    <t>Village Hall cleaner</t>
  </si>
  <si>
    <t>unpresented cheque from 2015/16</t>
  </si>
  <si>
    <t>maintenance/repairs</t>
  </si>
  <si>
    <t>Transparency grant expenditure - laptop</t>
  </si>
  <si>
    <t>Glade area edging wood/metal</t>
  </si>
  <si>
    <t xml:space="preserve">electrical repairs at Village Hall </t>
  </si>
  <si>
    <t>Grant from St.Eds for bell housing/queen's birthday</t>
  </si>
  <si>
    <t>not necessary</t>
  </si>
  <si>
    <t>grant for this received last year</t>
  </si>
  <si>
    <t>Dog bag dispenser bin/replacement bags</t>
  </si>
  <si>
    <t>Village Hall car park steps repair</t>
  </si>
  <si>
    <t>Grant from Suffolk County Council for Glade metal edging</t>
  </si>
  <si>
    <t>Grant from Awards for All for Harvest Horkey</t>
  </si>
  <si>
    <t>new cooker and hob</t>
  </si>
  <si>
    <t>no longer to be done</t>
  </si>
  <si>
    <t>Repayment for speedgun and tripods/new speedgun</t>
  </si>
  <si>
    <t>village archives - cabinet &amp; files/picture holders/exhibition</t>
  </si>
  <si>
    <t>Parish Council elections/domaine name</t>
  </si>
  <si>
    <t>includes archive exhibition</t>
  </si>
  <si>
    <t>needed when glade edging completed</t>
  </si>
  <si>
    <t>Budget update - end of year summary</t>
  </si>
  <si>
    <t>Grant from St Eds BC for basket swing/Clarendale nameplate</t>
  </si>
  <si>
    <t>final</t>
  </si>
  <si>
    <t>promised</t>
  </si>
  <si>
    <t>5th  May 2017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</si>
</sst>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6"/>
      <color rgb="FF0000FF"/>
      <name val="Arial"/>
      <family val="2"/>
    </font>
    <font>
      <sz val="16"/>
      <color rgb="FFFF0000"/>
      <name val="Arial"/>
      <family val="2"/>
    </font>
    <font>
      <b/>
      <sz val="16"/>
      <color rgb="FF0000FF"/>
      <name val="Arial"/>
      <family val="2"/>
    </font>
    <font>
      <b/>
      <sz val="16"/>
      <color theme="9"/>
      <name val="Arial"/>
      <family val="2"/>
    </font>
    <font>
      <b/>
      <sz val="16"/>
      <color rgb="FFFF0000"/>
      <name val="Arial"/>
      <family val="2"/>
    </font>
    <font>
      <b/>
      <sz val="16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4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17" fontId="6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5" fillId="0" borderId="2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9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topLeftCell="A26" zoomScale="60" zoomScaleNormal="60" zoomScalePageLayoutView="56" workbookViewId="0">
      <selection activeCell="I18" sqref="I18"/>
    </sheetView>
  </sheetViews>
  <sheetFormatPr defaultRowHeight="16.5" customHeight="1"/>
  <cols>
    <col min="1" max="1" width="58.109375" customWidth="1"/>
    <col min="2" max="2" width="15.77734375" style="9" customWidth="1"/>
    <col min="3" max="6" width="19" style="9" customWidth="1"/>
    <col min="7" max="7" width="18.5546875" style="14" customWidth="1"/>
    <col min="8" max="8" width="16.77734375" style="9" customWidth="1"/>
    <col min="9" max="9" width="19.44140625" style="16" customWidth="1"/>
  </cols>
  <sheetData>
    <row r="1" spans="1:12" s="7" customFormat="1" ht="30" customHeight="1">
      <c r="A1" s="21" t="s">
        <v>12</v>
      </c>
      <c r="B1" s="19"/>
      <c r="C1" s="22"/>
      <c r="D1" s="27"/>
      <c r="E1" s="27"/>
      <c r="F1" s="27"/>
      <c r="G1" s="23"/>
      <c r="H1" s="27"/>
      <c r="I1" s="35" t="s">
        <v>59</v>
      </c>
      <c r="L1" s="42"/>
    </row>
    <row r="2" spans="1:12" s="7" customFormat="1" ht="8.4" customHeight="1">
      <c r="A2" s="5"/>
      <c r="B2" s="9"/>
      <c r="C2" s="9"/>
      <c r="D2" s="9"/>
      <c r="E2" s="9"/>
      <c r="F2" s="9"/>
      <c r="G2" s="12"/>
      <c r="H2" s="9"/>
      <c r="I2" s="13"/>
      <c r="L2" s="42"/>
    </row>
    <row r="3" spans="1:12" s="4" customFormat="1" ht="23.4" customHeight="1">
      <c r="A3" s="20" t="s">
        <v>118</v>
      </c>
      <c r="B3" s="9"/>
      <c r="C3" s="9"/>
      <c r="D3" s="9"/>
      <c r="E3" s="9"/>
      <c r="F3" s="9"/>
      <c r="G3" s="12"/>
      <c r="H3" s="9"/>
      <c r="I3" s="13"/>
      <c r="L3" s="42" t="s">
        <v>122</v>
      </c>
    </row>
    <row r="4" spans="1:12" s="11" customFormat="1" ht="8.4" hidden="1" customHeight="1">
      <c r="B4" s="9"/>
      <c r="C4" s="9"/>
      <c r="D4" s="9"/>
      <c r="E4" s="9"/>
      <c r="F4" s="9"/>
      <c r="G4" s="12"/>
      <c r="H4" s="9"/>
      <c r="I4" s="13"/>
    </row>
    <row r="5" spans="1:12" s="6" customFormat="1" ht="22.8" customHeight="1">
      <c r="B5" s="28"/>
      <c r="C5" s="28"/>
      <c r="D5" s="28"/>
      <c r="E5" s="28"/>
      <c r="F5" s="28"/>
      <c r="G5" s="24" t="s">
        <v>27</v>
      </c>
      <c r="H5" s="28" t="s">
        <v>120</v>
      </c>
      <c r="I5" s="24"/>
    </row>
    <row r="6" spans="1:12" s="6" customFormat="1" ht="28.2" customHeight="1">
      <c r="B6" s="28" t="s">
        <v>37</v>
      </c>
      <c r="C6" s="28" t="s">
        <v>46</v>
      </c>
      <c r="D6" s="28" t="s">
        <v>52</v>
      </c>
      <c r="E6" s="28" t="s">
        <v>61</v>
      </c>
      <c r="F6" s="28" t="s">
        <v>71</v>
      </c>
      <c r="G6" s="24" t="s">
        <v>88</v>
      </c>
      <c r="H6" s="53">
        <v>42825</v>
      </c>
      <c r="I6" s="44" t="s">
        <v>34</v>
      </c>
    </row>
    <row r="7" spans="1:12" s="2" customFormat="1" ht="19.95" customHeight="1">
      <c r="A7" s="5" t="s">
        <v>1</v>
      </c>
      <c r="B7" s="9"/>
      <c r="C7" s="9"/>
      <c r="D7" s="9"/>
      <c r="E7" s="9"/>
      <c r="F7" s="9"/>
      <c r="G7" s="24"/>
      <c r="H7" s="9"/>
      <c r="I7" s="15"/>
    </row>
    <row r="8" spans="1:12" s="3" customFormat="1" ht="8.4" customHeight="1">
      <c r="B8" s="9"/>
      <c r="C8" s="9"/>
      <c r="D8" s="9"/>
      <c r="E8" s="9"/>
      <c r="F8" s="9"/>
      <c r="G8" s="14"/>
      <c r="H8" s="9"/>
      <c r="I8" s="16"/>
    </row>
    <row r="9" spans="1:12" s="40" customFormat="1" ht="21" customHeight="1">
      <c r="A9" s="40" t="s">
        <v>2</v>
      </c>
      <c r="B9" s="41">
        <v>9020</v>
      </c>
      <c r="C9" s="41">
        <v>9200</v>
      </c>
      <c r="D9" s="41">
        <v>9200</v>
      </c>
      <c r="E9" s="41">
        <v>9200</v>
      </c>
      <c r="F9" s="41">
        <v>9600</v>
      </c>
      <c r="G9" s="41">
        <v>10600</v>
      </c>
      <c r="H9" s="41">
        <v>10600</v>
      </c>
      <c r="I9" s="41"/>
    </row>
    <row r="10" spans="1:12" s="2" customFormat="1" ht="19.8" customHeight="1">
      <c r="A10" s="2" t="s">
        <v>36</v>
      </c>
      <c r="B10" s="28">
        <v>250</v>
      </c>
      <c r="C10" s="28">
        <v>350</v>
      </c>
      <c r="D10" s="28">
        <v>441</v>
      </c>
      <c r="E10" s="28">
        <v>441</v>
      </c>
      <c r="F10" s="28">
        <v>441</v>
      </c>
      <c r="G10" s="24">
        <v>440</v>
      </c>
      <c r="H10" s="28">
        <v>440</v>
      </c>
      <c r="I10" s="29"/>
    </row>
    <row r="11" spans="1:12" s="2" customFormat="1" ht="19.8" customHeight="1">
      <c r="A11" s="2" t="s">
        <v>79</v>
      </c>
      <c r="B11" s="28"/>
      <c r="C11" s="28">
        <v>600</v>
      </c>
      <c r="D11" s="28"/>
      <c r="E11" s="28"/>
      <c r="F11" s="28">
        <v>424</v>
      </c>
      <c r="G11" s="24"/>
      <c r="H11" s="28"/>
      <c r="I11" s="29"/>
    </row>
    <row r="12" spans="1:12" s="1" customFormat="1" ht="19.8" customHeight="1">
      <c r="A12" s="2" t="s">
        <v>3</v>
      </c>
      <c r="B12" s="28">
        <v>664</v>
      </c>
      <c r="C12" s="28">
        <v>834</v>
      </c>
      <c r="D12" s="28">
        <v>1073</v>
      </c>
      <c r="E12" s="28">
        <v>857</v>
      </c>
      <c r="F12" s="28">
        <v>2201</v>
      </c>
      <c r="G12" s="24">
        <v>500</v>
      </c>
      <c r="H12" s="28">
        <v>567</v>
      </c>
      <c r="I12" s="29"/>
    </row>
    <row r="13" spans="1:12" s="1" customFormat="1" ht="19.8" customHeight="1">
      <c r="A13" s="2" t="s">
        <v>23</v>
      </c>
      <c r="B13" s="28">
        <v>255</v>
      </c>
      <c r="C13" s="28">
        <v>255</v>
      </c>
      <c r="D13" s="28">
        <v>255</v>
      </c>
      <c r="E13" s="28">
        <v>97</v>
      </c>
      <c r="F13" s="28">
        <v>120</v>
      </c>
      <c r="G13" s="24">
        <v>120</v>
      </c>
      <c r="H13" s="28">
        <v>120</v>
      </c>
      <c r="I13" s="29"/>
    </row>
    <row r="14" spans="1:12" s="1" customFormat="1" ht="19.8" customHeight="1">
      <c r="A14" s="2" t="s">
        <v>51</v>
      </c>
      <c r="B14" s="28">
        <v>350</v>
      </c>
      <c r="C14" s="28">
        <v>1013</v>
      </c>
      <c r="D14" s="28">
        <v>515</v>
      </c>
      <c r="E14" s="28">
        <v>395</v>
      </c>
      <c r="F14" s="28">
        <v>475</v>
      </c>
      <c r="G14" s="24">
        <v>465</v>
      </c>
      <c r="H14" s="28">
        <v>545</v>
      </c>
      <c r="I14" s="15"/>
    </row>
    <row r="15" spans="1:12" s="1" customFormat="1" ht="19.8" customHeight="1">
      <c r="A15" s="2" t="s">
        <v>47</v>
      </c>
      <c r="B15" s="28"/>
      <c r="C15" s="28">
        <v>400</v>
      </c>
      <c r="D15" s="28">
        <v>400</v>
      </c>
      <c r="E15" s="28">
        <v>400</v>
      </c>
      <c r="F15" s="28">
        <v>100</v>
      </c>
      <c r="G15" s="24">
        <v>150</v>
      </c>
      <c r="H15" s="28">
        <v>137</v>
      </c>
      <c r="I15" s="29"/>
    </row>
    <row r="16" spans="1:12" s="1" customFormat="1" ht="19.8" customHeight="1">
      <c r="A16" s="2" t="s">
        <v>31</v>
      </c>
      <c r="B16" s="28">
        <v>597</v>
      </c>
      <c r="C16" s="28">
        <v>667</v>
      </c>
      <c r="D16" s="28">
        <v>580</v>
      </c>
      <c r="E16" s="28">
        <v>666</v>
      </c>
      <c r="F16" s="28">
        <v>969</v>
      </c>
      <c r="G16" s="24">
        <v>950</v>
      </c>
      <c r="H16" s="28">
        <v>1101</v>
      </c>
      <c r="I16" s="15"/>
    </row>
    <row r="17" spans="1:9" s="1" customFormat="1" ht="19.8" customHeight="1">
      <c r="A17" s="2" t="s">
        <v>54</v>
      </c>
      <c r="B17" s="28"/>
      <c r="C17" s="28">
        <v>1860</v>
      </c>
      <c r="D17" s="28">
        <v>1909</v>
      </c>
      <c r="E17" s="28"/>
      <c r="F17" s="28"/>
      <c r="G17" s="24"/>
      <c r="H17" s="28"/>
      <c r="I17" s="28"/>
    </row>
    <row r="18" spans="1:9" s="1" customFormat="1" ht="19.8" customHeight="1">
      <c r="A18" s="2" t="s">
        <v>55</v>
      </c>
      <c r="B18" s="28">
        <v>35</v>
      </c>
      <c r="C18" s="28"/>
      <c r="D18" s="28"/>
      <c r="E18" s="28"/>
      <c r="F18" s="28">
        <v>27</v>
      </c>
      <c r="G18" s="24"/>
      <c r="H18" s="28"/>
      <c r="I18" s="15"/>
    </row>
    <row r="19" spans="1:9" s="1" customFormat="1" ht="19.8" customHeight="1">
      <c r="A19" s="2" t="s">
        <v>43</v>
      </c>
      <c r="B19" s="28">
        <v>388</v>
      </c>
      <c r="C19" s="28"/>
      <c r="D19" s="28"/>
      <c r="E19" s="28">
        <v>361</v>
      </c>
      <c r="F19" s="28"/>
      <c r="G19" s="24"/>
      <c r="H19" s="28"/>
      <c r="I19" s="29"/>
    </row>
    <row r="20" spans="1:9" s="1" customFormat="1" ht="19.8" customHeight="1">
      <c r="A20" s="1" t="s">
        <v>40</v>
      </c>
      <c r="B20" s="28">
        <v>1550</v>
      </c>
      <c r="C20" s="28"/>
      <c r="D20" s="28"/>
      <c r="E20" s="28"/>
      <c r="F20" s="28"/>
      <c r="G20" s="24"/>
      <c r="H20" s="28"/>
      <c r="I20" s="30"/>
    </row>
    <row r="21" spans="1:9" s="1" customFormat="1" ht="19.8" customHeight="1">
      <c r="A21" s="1" t="s">
        <v>81</v>
      </c>
      <c r="B21" s="28"/>
      <c r="C21" s="28">
        <v>238</v>
      </c>
      <c r="D21" s="28"/>
      <c r="E21" s="28"/>
      <c r="F21" s="28"/>
      <c r="G21" s="24"/>
      <c r="H21" s="28"/>
      <c r="I21" s="30"/>
    </row>
    <row r="22" spans="1:9" s="1" customFormat="1" ht="19.8" customHeight="1">
      <c r="A22" s="1" t="s">
        <v>50</v>
      </c>
      <c r="B22" s="28"/>
      <c r="C22" s="28">
        <v>200</v>
      </c>
      <c r="D22" s="28">
        <v>200</v>
      </c>
      <c r="E22" s="28">
        <v>50</v>
      </c>
      <c r="F22" s="28"/>
      <c r="G22" s="24"/>
      <c r="H22" s="28"/>
      <c r="I22" s="30"/>
    </row>
    <row r="23" spans="1:9" s="1" customFormat="1" ht="19.8" customHeight="1">
      <c r="A23" s="1" t="s">
        <v>53</v>
      </c>
      <c r="B23" s="28"/>
      <c r="C23" s="28"/>
      <c r="D23" s="28">
        <v>1666</v>
      </c>
      <c r="E23" s="28"/>
      <c r="F23" s="28"/>
      <c r="G23" s="24"/>
      <c r="H23" s="28"/>
      <c r="I23" s="30"/>
    </row>
    <row r="24" spans="1:9" s="1" customFormat="1" ht="19.8" customHeight="1">
      <c r="A24" s="1" t="s">
        <v>113</v>
      </c>
      <c r="B24" s="28"/>
      <c r="C24" s="28"/>
      <c r="D24" s="28"/>
      <c r="E24" s="28"/>
      <c r="F24" s="28">
        <v>151</v>
      </c>
      <c r="G24" s="24"/>
      <c r="H24" s="28">
        <v>90</v>
      </c>
      <c r="I24" s="30"/>
    </row>
    <row r="25" spans="1:9" s="1" customFormat="1" ht="19.8" customHeight="1">
      <c r="A25" s="1" t="s">
        <v>119</v>
      </c>
      <c r="B25" s="28"/>
      <c r="C25" s="28"/>
      <c r="D25" s="28"/>
      <c r="E25" s="28"/>
      <c r="F25" s="28">
        <v>1600</v>
      </c>
      <c r="G25" s="24"/>
      <c r="H25" s="28">
        <v>139</v>
      </c>
      <c r="I25" s="30"/>
    </row>
    <row r="26" spans="1:9" s="1" customFormat="1" ht="19.8" customHeight="1">
      <c r="A26" s="1" t="s">
        <v>104</v>
      </c>
      <c r="B26" s="28"/>
      <c r="C26" s="28"/>
      <c r="D26" s="28"/>
      <c r="E26" s="28"/>
      <c r="F26" s="28">
        <v>500</v>
      </c>
      <c r="G26" s="24"/>
      <c r="H26" s="28">
        <v>200</v>
      </c>
      <c r="I26" s="30"/>
    </row>
    <row r="27" spans="1:9" s="1" customFormat="1" ht="19.8" customHeight="1">
      <c r="A27" s="1" t="s">
        <v>82</v>
      </c>
      <c r="B27" s="28"/>
      <c r="C27" s="28"/>
      <c r="D27" s="28"/>
      <c r="E27" s="28"/>
      <c r="F27" s="28">
        <v>1000</v>
      </c>
      <c r="G27" s="24"/>
      <c r="H27" s="28"/>
      <c r="I27" s="30"/>
    </row>
    <row r="28" spans="1:9" s="1" customFormat="1" ht="19.8" customHeight="1">
      <c r="A28" s="1" t="s">
        <v>89</v>
      </c>
      <c r="B28" s="28"/>
      <c r="C28" s="28"/>
      <c r="D28" s="28"/>
      <c r="E28" s="28"/>
      <c r="F28" s="28"/>
      <c r="G28" s="24">
        <v>500</v>
      </c>
      <c r="H28" s="28">
        <v>500</v>
      </c>
      <c r="I28" s="30"/>
    </row>
    <row r="29" spans="1:9" s="1" customFormat="1" ht="19.8" customHeight="1">
      <c r="A29" s="1" t="s">
        <v>90</v>
      </c>
      <c r="B29" s="28"/>
      <c r="C29" s="28"/>
      <c r="D29" s="28"/>
      <c r="E29" s="28"/>
      <c r="F29" s="28"/>
      <c r="G29" s="24">
        <v>2500</v>
      </c>
      <c r="H29" s="28"/>
      <c r="I29" s="30" t="s">
        <v>105</v>
      </c>
    </row>
    <row r="30" spans="1:9" s="1" customFormat="1" ht="19.8" customHeight="1">
      <c r="A30" s="1" t="s">
        <v>84</v>
      </c>
      <c r="B30" s="28"/>
      <c r="C30" s="28"/>
      <c r="D30" s="28"/>
      <c r="E30" s="28"/>
      <c r="F30" s="28">
        <v>958</v>
      </c>
      <c r="G30" s="24"/>
      <c r="H30" s="28">
        <v>192</v>
      </c>
      <c r="I30" s="30"/>
    </row>
    <row r="31" spans="1:9" s="1" customFormat="1" ht="19.8" customHeight="1">
      <c r="A31" s="1" t="s">
        <v>109</v>
      </c>
      <c r="B31" s="28"/>
      <c r="C31" s="28"/>
      <c r="D31" s="28"/>
      <c r="E31" s="28"/>
      <c r="F31" s="28"/>
      <c r="G31" s="24"/>
      <c r="H31" s="28"/>
      <c r="I31" s="30" t="s">
        <v>121</v>
      </c>
    </row>
    <row r="32" spans="1:9" s="1" customFormat="1" ht="19.8" customHeight="1">
      <c r="A32" s="1" t="s">
        <v>110</v>
      </c>
      <c r="B32" s="28"/>
      <c r="C32" s="28"/>
      <c r="D32" s="28"/>
      <c r="E32" s="28"/>
      <c r="F32" s="28"/>
      <c r="G32" s="24"/>
      <c r="H32" s="28">
        <v>800</v>
      </c>
      <c r="I32" s="30"/>
    </row>
    <row r="33" spans="1:12" s="1" customFormat="1" ht="19.8" customHeight="1" thickBot="1">
      <c r="A33" s="1" t="s">
        <v>99</v>
      </c>
      <c r="B33" s="28"/>
      <c r="C33" s="28"/>
      <c r="D33" s="28"/>
      <c r="E33" s="28"/>
      <c r="F33" s="28"/>
      <c r="G33" s="24"/>
      <c r="H33" s="28">
        <v>9</v>
      </c>
      <c r="I33" s="30"/>
    </row>
    <row r="34" spans="1:12" s="6" customFormat="1" ht="24" customHeight="1" thickTop="1" thickBot="1">
      <c r="A34" s="5" t="s">
        <v>4</v>
      </c>
      <c r="B34" s="38">
        <f>SUM(B9:B20)</f>
        <v>13109</v>
      </c>
      <c r="C34" s="38">
        <f>SUM(C9:C22)</f>
        <v>15617</v>
      </c>
      <c r="D34" s="38">
        <f>SUM(D9:D23)</f>
        <v>16239</v>
      </c>
      <c r="E34" s="38">
        <f>SUM(E9:E23)</f>
        <v>12467</v>
      </c>
      <c r="F34" s="38">
        <f>SUM(F9:F30)</f>
        <v>18566</v>
      </c>
      <c r="G34" s="39">
        <f>SUM(G9:G30)</f>
        <v>16225</v>
      </c>
      <c r="H34" s="38">
        <f>SUM(H9:H33)</f>
        <v>15440</v>
      </c>
      <c r="I34" s="34"/>
    </row>
    <row r="35" spans="1:12" ht="16.5" customHeight="1" thickTop="1">
      <c r="A35" s="3"/>
    </row>
    <row r="36" spans="1:12" s="1" customFormat="1" ht="19.95" customHeight="1">
      <c r="A36" s="6" t="s">
        <v>0</v>
      </c>
      <c r="B36" s="9"/>
      <c r="C36" s="9"/>
      <c r="D36" s="9"/>
      <c r="E36" s="9"/>
      <c r="F36" s="9"/>
      <c r="G36" s="24"/>
      <c r="H36" s="9"/>
      <c r="I36" s="15"/>
    </row>
    <row r="37" spans="1:12" s="1" customFormat="1" ht="22.8" customHeight="1">
      <c r="A37" s="6" t="s">
        <v>6</v>
      </c>
      <c r="B37" s="28"/>
      <c r="C37" s="28"/>
      <c r="D37" s="28"/>
      <c r="E37" s="28"/>
      <c r="F37" s="28"/>
      <c r="G37" s="24"/>
      <c r="H37" s="28"/>
      <c r="I37" s="15"/>
    </row>
    <row r="38" spans="1:12" s="1" customFormat="1" ht="19.8" customHeight="1">
      <c r="A38" s="1" t="s">
        <v>42</v>
      </c>
      <c r="B38" s="28">
        <v>88</v>
      </c>
      <c r="C38" s="28">
        <v>144</v>
      </c>
      <c r="D38" s="28">
        <v>164</v>
      </c>
      <c r="E38" s="28">
        <v>96</v>
      </c>
      <c r="F38" s="28">
        <v>208</v>
      </c>
      <c r="G38" s="24">
        <v>192</v>
      </c>
      <c r="H38" s="28">
        <v>64</v>
      </c>
      <c r="I38" s="29" t="s">
        <v>116</v>
      </c>
    </row>
    <row r="39" spans="1:12" s="1" customFormat="1" ht="19.8" customHeight="1">
      <c r="A39" s="1" t="s">
        <v>18</v>
      </c>
      <c r="B39" s="28">
        <v>175</v>
      </c>
      <c r="C39" s="28">
        <v>175</v>
      </c>
      <c r="D39" s="28">
        <v>247</v>
      </c>
      <c r="E39" s="28">
        <v>325</v>
      </c>
      <c r="F39" s="28">
        <v>293</v>
      </c>
      <c r="G39" s="24">
        <v>320</v>
      </c>
      <c r="H39" s="28">
        <v>260</v>
      </c>
      <c r="I39" s="51"/>
      <c r="J39" s="50"/>
      <c r="L39" s="47"/>
    </row>
    <row r="40" spans="1:12" s="1" customFormat="1" ht="19.8" customHeight="1">
      <c r="A40" s="1" t="s">
        <v>19</v>
      </c>
      <c r="B40" s="28">
        <v>186</v>
      </c>
      <c r="C40" s="28">
        <v>240</v>
      </c>
      <c r="D40" s="28">
        <v>185</v>
      </c>
      <c r="E40" s="28">
        <v>295</v>
      </c>
      <c r="F40" s="28">
        <v>214</v>
      </c>
      <c r="G40" s="24">
        <v>165</v>
      </c>
      <c r="H40" s="28">
        <v>224</v>
      </c>
      <c r="I40" s="15"/>
    </row>
    <row r="41" spans="1:12" s="1" customFormat="1" ht="19.8" customHeight="1">
      <c r="A41" s="1" t="s">
        <v>20</v>
      </c>
      <c r="B41" s="28">
        <v>470</v>
      </c>
      <c r="C41" s="28"/>
      <c r="D41" s="28">
        <v>187</v>
      </c>
      <c r="E41" s="28">
        <v>174</v>
      </c>
      <c r="F41" s="28">
        <v>16</v>
      </c>
      <c r="G41" s="24">
        <v>100</v>
      </c>
      <c r="H41" s="28">
        <v>9</v>
      </c>
      <c r="I41" s="29"/>
    </row>
    <row r="42" spans="1:12" s="1" customFormat="1" ht="19.8" customHeight="1">
      <c r="A42" s="1" t="s">
        <v>21</v>
      </c>
      <c r="B42" s="28">
        <v>2300</v>
      </c>
      <c r="C42" s="28">
        <v>2875</v>
      </c>
      <c r="D42" s="28">
        <v>2950</v>
      </c>
      <c r="E42" s="28">
        <v>3050</v>
      </c>
      <c r="F42" s="28">
        <v>3150</v>
      </c>
      <c r="G42" s="24">
        <v>3250</v>
      </c>
      <c r="H42" s="28">
        <v>3250</v>
      </c>
      <c r="I42" s="15"/>
    </row>
    <row r="43" spans="1:12" s="1" customFormat="1" ht="19.8" customHeight="1">
      <c r="A43" s="1" t="s">
        <v>22</v>
      </c>
      <c r="B43" s="28">
        <v>236</v>
      </c>
      <c r="C43" s="28">
        <v>242</v>
      </c>
      <c r="D43" s="28">
        <v>237</v>
      </c>
      <c r="E43" s="28">
        <v>187</v>
      </c>
      <c r="F43" s="28">
        <v>253</v>
      </c>
      <c r="G43" s="24">
        <v>300</v>
      </c>
      <c r="H43" s="28">
        <v>193</v>
      </c>
      <c r="I43" s="29"/>
    </row>
    <row r="44" spans="1:12" s="1" customFormat="1" ht="19.8" customHeight="1">
      <c r="A44" s="1" t="s">
        <v>35</v>
      </c>
      <c r="B44" s="28">
        <v>35</v>
      </c>
      <c r="C44" s="28">
        <v>35</v>
      </c>
      <c r="D44" s="28">
        <v>35</v>
      </c>
      <c r="E44" s="28">
        <v>35</v>
      </c>
      <c r="F44" s="28">
        <v>35</v>
      </c>
      <c r="G44" s="24">
        <v>35</v>
      </c>
      <c r="H44" s="28">
        <v>35</v>
      </c>
      <c r="I44" s="31"/>
    </row>
    <row r="45" spans="1:12" s="6" customFormat="1" ht="19.8" customHeight="1">
      <c r="A45" s="5" t="s">
        <v>7</v>
      </c>
      <c r="B45" s="32">
        <f t="shared" ref="B45:H45" si="0">SUM(B38:B44)</f>
        <v>3490</v>
      </c>
      <c r="C45" s="32">
        <f t="shared" si="0"/>
        <v>3711</v>
      </c>
      <c r="D45" s="32">
        <f t="shared" si="0"/>
        <v>4005</v>
      </c>
      <c r="E45" s="32">
        <f t="shared" si="0"/>
        <v>4162</v>
      </c>
      <c r="F45" s="32">
        <f>SUM(F38:F44)</f>
        <v>4169</v>
      </c>
      <c r="G45" s="33">
        <f t="shared" si="0"/>
        <v>4362</v>
      </c>
      <c r="H45" s="32">
        <f t="shared" si="0"/>
        <v>4035</v>
      </c>
      <c r="I45" s="34"/>
    </row>
    <row r="46" spans="1:12" s="1" customFormat="1" ht="19.8" customHeight="1">
      <c r="A46" s="2"/>
      <c r="B46" s="28"/>
      <c r="C46" s="28"/>
      <c r="D46" s="28"/>
      <c r="E46" s="28"/>
      <c r="F46" s="28"/>
      <c r="G46" s="24"/>
      <c r="H46" s="28"/>
      <c r="I46" s="15"/>
    </row>
    <row r="47" spans="1:12" s="6" customFormat="1" ht="19.8" customHeight="1">
      <c r="A47" s="5" t="s">
        <v>8</v>
      </c>
      <c r="B47" s="28"/>
      <c r="C47" s="28"/>
      <c r="D47" s="28"/>
      <c r="E47" s="28"/>
      <c r="F47" s="28"/>
      <c r="G47" s="24"/>
      <c r="H47" s="28"/>
      <c r="I47" s="24"/>
    </row>
    <row r="48" spans="1:12" s="1" customFormat="1" ht="19.8" customHeight="1">
      <c r="A48" s="2" t="s">
        <v>78</v>
      </c>
      <c r="B48" s="28">
        <v>402</v>
      </c>
      <c r="C48" s="28">
        <v>413</v>
      </c>
      <c r="D48" s="28">
        <v>403</v>
      </c>
      <c r="E48" s="28">
        <v>394</v>
      </c>
      <c r="F48" s="28">
        <v>417</v>
      </c>
      <c r="G48" s="24">
        <v>425</v>
      </c>
      <c r="H48" s="28">
        <v>443</v>
      </c>
      <c r="I48" s="29"/>
    </row>
    <row r="49" spans="1:10" s="1" customFormat="1" ht="19.8" customHeight="1">
      <c r="A49" s="2" t="s">
        <v>69</v>
      </c>
      <c r="B49" s="28">
        <v>20</v>
      </c>
      <c r="C49" s="28">
        <v>20</v>
      </c>
      <c r="D49" s="28">
        <v>115</v>
      </c>
      <c r="E49" s="28">
        <v>60</v>
      </c>
      <c r="F49" s="28">
        <v>120</v>
      </c>
      <c r="G49" s="24">
        <v>120</v>
      </c>
      <c r="H49" s="28">
        <v>145</v>
      </c>
      <c r="I49" s="29"/>
    </row>
    <row r="50" spans="1:10" s="1" customFormat="1" ht="19.8" customHeight="1">
      <c r="A50" s="2" t="s">
        <v>66</v>
      </c>
      <c r="B50" s="28"/>
      <c r="C50" s="28"/>
      <c r="D50" s="28"/>
      <c r="E50" s="28">
        <v>362</v>
      </c>
      <c r="F50" s="28"/>
      <c r="G50" s="24"/>
      <c r="H50" s="28"/>
      <c r="I50" s="29"/>
    </row>
    <row r="51" spans="1:10" s="1" customFormat="1" ht="19.8" customHeight="1">
      <c r="A51" s="5" t="s">
        <v>15</v>
      </c>
      <c r="B51" s="28"/>
      <c r="C51" s="28"/>
      <c r="D51" s="28"/>
      <c r="E51" s="28"/>
      <c r="F51" s="28"/>
      <c r="G51" s="24"/>
      <c r="H51" s="28"/>
      <c r="I51" s="15"/>
    </row>
    <row r="52" spans="1:10" s="1" customFormat="1" ht="19.8" customHeight="1">
      <c r="A52" s="35" t="s">
        <v>16</v>
      </c>
      <c r="B52" s="28">
        <v>935</v>
      </c>
      <c r="C52" s="28">
        <v>1020</v>
      </c>
      <c r="D52" s="28">
        <v>821</v>
      </c>
      <c r="E52" s="28">
        <v>506</v>
      </c>
      <c r="F52" s="28">
        <v>600</v>
      </c>
      <c r="G52" s="24">
        <v>600</v>
      </c>
      <c r="H52" s="28">
        <v>480</v>
      </c>
      <c r="I52" s="29"/>
    </row>
    <row r="53" spans="1:10" s="1" customFormat="1" ht="19.8" customHeight="1">
      <c r="A53" s="35" t="s">
        <v>14</v>
      </c>
      <c r="B53" s="28"/>
      <c r="C53" s="28">
        <v>240</v>
      </c>
      <c r="D53" s="28">
        <v>50</v>
      </c>
      <c r="E53" s="28">
        <v>40</v>
      </c>
      <c r="F53" s="28">
        <v>40</v>
      </c>
      <c r="G53" s="24">
        <v>40</v>
      </c>
      <c r="H53" s="28">
        <v>25</v>
      </c>
      <c r="I53" s="29"/>
    </row>
    <row r="54" spans="1:10" s="1" customFormat="1" ht="19.8" customHeight="1">
      <c r="A54" s="2" t="s">
        <v>29</v>
      </c>
      <c r="B54" s="28">
        <v>289</v>
      </c>
      <c r="C54" s="28">
        <v>272</v>
      </c>
      <c r="D54" s="28">
        <v>292</v>
      </c>
      <c r="E54" s="28">
        <v>299</v>
      </c>
      <c r="F54" s="28">
        <v>323</v>
      </c>
      <c r="G54" s="24">
        <v>323</v>
      </c>
      <c r="H54" s="28">
        <v>306</v>
      </c>
      <c r="I54" s="15"/>
    </row>
    <row r="55" spans="1:10" s="1" customFormat="1" ht="19.8" customHeight="1">
      <c r="A55" s="2" t="s">
        <v>56</v>
      </c>
      <c r="B55" s="28"/>
      <c r="C55" s="28"/>
      <c r="D55" s="28">
        <v>942</v>
      </c>
      <c r="E55" s="28">
        <v>1046</v>
      </c>
      <c r="F55" s="28">
        <v>184</v>
      </c>
      <c r="G55" s="24">
        <v>180</v>
      </c>
      <c r="H55" s="28">
        <v>53</v>
      </c>
      <c r="I55" s="29"/>
      <c r="J55" s="6"/>
    </row>
    <row r="56" spans="1:10" s="1" customFormat="1" ht="19.8" customHeight="1">
      <c r="A56" s="35"/>
      <c r="B56" s="28"/>
      <c r="C56" s="28"/>
      <c r="D56" s="28"/>
      <c r="E56" s="28"/>
      <c r="F56" s="28"/>
      <c r="G56" s="24"/>
      <c r="H56" s="28"/>
      <c r="I56" s="36"/>
      <c r="J56" s="6"/>
    </row>
    <row r="57" spans="1:10" s="1" customFormat="1" ht="19.8" customHeight="1">
      <c r="A57" s="5" t="s">
        <v>24</v>
      </c>
      <c r="B57" s="28"/>
      <c r="C57" s="28"/>
      <c r="D57" s="28"/>
      <c r="E57" s="28"/>
      <c r="F57" s="28"/>
      <c r="G57" s="24"/>
      <c r="H57" s="28"/>
      <c r="I57" s="15"/>
    </row>
    <row r="58" spans="1:10" s="1" customFormat="1" ht="19.8" customHeight="1">
      <c r="A58" s="35" t="s">
        <v>26</v>
      </c>
      <c r="B58" s="28">
        <v>1172</v>
      </c>
      <c r="C58" s="28">
        <v>1504</v>
      </c>
      <c r="D58" s="28">
        <v>1431</v>
      </c>
      <c r="E58" s="28">
        <v>1398</v>
      </c>
      <c r="F58" s="28">
        <v>1028</v>
      </c>
      <c r="G58" s="24">
        <v>1050</v>
      </c>
      <c r="H58" s="28">
        <v>1038</v>
      </c>
      <c r="I58" s="36"/>
    </row>
    <row r="59" spans="1:10" s="1" customFormat="1" ht="19.8" customHeight="1">
      <c r="A59" s="35" t="s">
        <v>41</v>
      </c>
      <c r="B59" s="28"/>
      <c r="C59" s="28">
        <v>1060</v>
      </c>
      <c r="D59" s="28">
        <v>15</v>
      </c>
      <c r="E59" s="28"/>
      <c r="F59" s="28"/>
      <c r="G59" s="24"/>
      <c r="H59" s="28"/>
      <c r="I59" s="29"/>
      <c r="J59" s="6"/>
    </row>
    <row r="60" spans="1:10" s="1" customFormat="1" ht="19.8" customHeight="1">
      <c r="A60" s="35" t="s">
        <v>25</v>
      </c>
      <c r="B60" s="28">
        <v>68</v>
      </c>
      <c r="C60" s="28">
        <v>45</v>
      </c>
      <c r="D60" s="28">
        <v>30</v>
      </c>
      <c r="E60" s="28">
        <v>30</v>
      </c>
      <c r="F60" s="28">
        <v>73</v>
      </c>
      <c r="G60" s="24">
        <v>55</v>
      </c>
      <c r="H60" s="28">
        <v>55</v>
      </c>
      <c r="I60" s="15"/>
    </row>
    <row r="61" spans="1:10" s="1" customFormat="1" ht="19.8" customHeight="1">
      <c r="A61" s="2" t="s">
        <v>28</v>
      </c>
      <c r="B61" s="28"/>
      <c r="C61" s="28"/>
      <c r="D61" s="28"/>
      <c r="E61" s="28"/>
      <c r="F61" s="28"/>
      <c r="G61" s="24"/>
      <c r="H61" s="28"/>
      <c r="I61" s="15"/>
    </row>
    <row r="62" spans="1:10" s="1" customFormat="1" ht="19.8" customHeight="1">
      <c r="A62" s="2" t="s">
        <v>30</v>
      </c>
      <c r="B62" s="28">
        <v>21</v>
      </c>
      <c r="C62" s="28">
        <v>21</v>
      </c>
      <c r="D62" s="28">
        <v>21</v>
      </c>
      <c r="E62" s="28">
        <v>21</v>
      </c>
      <c r="F62" s="28">
        <v>21</v>
      </c>
      <c r="G62" s="24">
        <v>21</v>
      </c>
      <c r="H62" s="28">
        <v>21</v>
      </c>
      <c r="I62" s="29"/>
    </row>
    <row r="63" spans="1:10" s="1" customFormat="1" ht="19.8" customHeight="1">
      <c r="A63" s="2" t="s">
        <v>33</v>
      </c>
      <c r="B63" s="28">
        <v>690</v>
      </c>
      <c r="C63" s="28">
        <v>770</v>
      </c>
      <c r="D63" s="28">
        <v>792</v>
      </c>
      <c r="E63" s="28">
        <v>833</v>
      </c>
      <c r="F63" s="28">
        <v>899</v>
      </c>
      <c r="G63" s="24">
        <v>950</v>
      </c>
      <c r="H63" s="28">
        <v>1032</v>
      </c>
      <c r="I63" s="29"/>
      <c r="J63" s="6" t="s">
        <v>60</v>
      </c>
    </row>
    <row r="64" spans="1:10" s="1" customFormat="1" ht="19.8" customHeight="1">
      <c r="A64" s="2"/>
      <c r="B64" s="28"/>
      <c r="C64" s="28"/>
      <c r="D64" s="28"/>
      <c r="E64" s="28"/>
      <c r="F64" s="28"/>
      <c r="G64" s="24"/>
      <c r="H64" s="28"/>
      <c r="I64" s="29"/>
      <c r="J64" s="6"/>
    </row>
    <row r="65" spans="1:9" s="1" customFormat="1" ht="19.8" customHeight="1">
      <c r="A65" s="35"/>
      <c r="B65" s="28"/>
      <c r="C65" s="28"/>
      <c r="D65" s="28"/>
      <c r="E65" s="28"/>
      <c r="F65" s="28"/>
      <c r="G65" s="24" t="s">
        <v>27</v>
      </c>
      <c r="H65" s="28"/>
      <c r="I65" s="29"/>
    </row>
    <row r="66" spans="1:9" s="1" customFormat="1" ht="19.8" customHeight="1">
      <c r="A66" s="35"/>
      <c r="B66" s="28" t="s">
        <v>37</v>
      </c>
      <c r="C66" s="28" t="s">
        <v>46</v>
      </c>
      <c r="D66" s="28" t="s">
        <v>52</v>
      </c>
      <c r="E66" s="28" t="s">
        <v>61</v>
      </c>
      <c r="F66" s="28" t="s">
        <v>71</v>
      </c>
      <c r="G66" s="24" t="s">
        <v>88</v>
      </c>
      <c r="H66" s="28" t="s">
        <v>120</v>
      </c>
      <c r="I66" s="29"/>
    </row>
    <row r="67" spans="1:9" s="1" customFormat="1" ht="19.8" customHeight="1">
      <c r="A67" s="5" t="s">
        <v>77</v>
      </c>
      <c r="B67" s="28"/>
      <c r="C67" s="28"/>
      <c r="D67" s="28"/>
      <c r="E67" s="28"/>
      <c r="F67" s="28"/>
      <c r="G67" s="24"/>
      <c r="H67" s="28"/>
      <c r="I67" s="15"/>
    </row>
    <row r="68" spans="1:9" s="1" customFormat="1" ht="19.8" customHeight="1">
      <c r="A68" s="35" t="s">
        <v>16</v>
      </c>
      <c r="B68" s="28">
        <v>1105</v>
      </c>
      <c r="C68" s="28">
        <v>1020</v>
      </c>
      <c r="D68" s="28">
        <v>797</v>
      </c>
      <c r="E68" s="28">
        <v>226</v>
      </c>
      <c r="F68" s="28">
        <v>400</v>
      </c>
      <c r="G68" s="24">
        <v>400</v>
      </c>
      <c r="H68" s="28">
        <v>320</v>
      </c>
      <c r="I68" s="29"/>
    </row>
    <row r="69" spans="1:9" s="1" customFormat="1" ht="19.8" customHeight="1">
      <c r="A69" s="35" t="s">
        <v>65</v>
      </c>
      <c r="B69" s="28"/>
      <c r="C69" s="28"/>
      <c r="D69" s="28">
        <v>128</v>
      </c>
      <c r="E69" s="28">
        <v>20</v>
      </c>
      <c r="F69" s="28">
        <v>58</v>
      </c>
      <c r="G69" s="24">
        <v>100</v>
      </c>
      <c r="H69" s="28">
        <v>25</v>
      </c>
      <c r="I69" s="29"/>
    </row>
    <row r="70" spans="1:9" s="1" customFormat="1" ht="19.8" customHeight="1">
      <c r="A70" s="35" t="s">
        <v>32</v>
      </c>
      <c r="B70" s="28">
        <v>60</v>
      </c>
      <c r="C70" s="28">
        <v>112</v>
      </c>
      <c r="D70" s="28">
        <v>209</v>
      </c>
      <c r="E70" s="28">
        <v>153</v>
      </c>
      <c r="F70" s="28"/>
      <c r="G70" s="24"/>
      <c r="H70" s="28">
        <v>46</v>
      </c>
      <c r="I70" s="37"/>
    </row>
    <row r="71" spans="1:9" s="1" customFormat="1" ht="19.8" customHeight="1">
      <c r="A71" s="35" t="s">
        <v>91</v>
      </c>
      <c r="B71" s="28"/>
      <c r="C71" s="28">
        <v>102</v>
      </c>
      <c r="D71" s="28"/>
      <c r="E71" s="28"/>
      <c r="F71" s="28">
        <v>90</v>
      </c>
      <c r="G71" s="24">
        <v>120</v>
      </c>
      <c r="H71" s="28"/>
      <c r="I71" s="46" t="s">
        <v>117</v>
      </c>
    </row>
    <row r="72" spans="1:9" s="1" customFormat="1" ht="19.8" customHeight="1">
      <c r="A72" s="35" t="s">
        <v>39</v>
      </c>
      <c r="B72" s="28">
        <v>166</v>
      </c>
      <c r="C72" s="28">
        <v>29</v>
      </c>
      <c r="D72" s="28"/>
      <c r="E72" s="28">
        <v>29</v>
      </c>
      <c r="F72" s="28">
        <v>58</v>
      </c>
      <c r="G72" s="24"/>
      <c r="H72" s="28"/>
      <c r="I72" s="29"/>
    </row>
    <row r="73" spans="1:9" s="1" customFormat="1" ht="19.8" customHeight="1">
      <c r="A73" s="35" t="s">
        <v>64</v>
      </c>
      <c r="B73" s="28"/>
      <c r="C73" s="28">
        <v>108</v>
      </c>
      <c r="D73" s="28"/>
      <c r="E73" s="28">
        <v>77</v>
      </c>
      <c r="F73" s="28"/>
      <c r="G73" s="24"/>
      <c r="H73" s="28"/>
      <c r="I73" s="29"/>
    </row>
    <row r="74" spans="1:9" s="1" customFormat="1" ht="19.8" customHeight="1">
      <c r="A74" s="5" t="s">
        <v>17</v>
      </c>
      <c r="B74" s="28"/>
      <c r="C74" s="28"/>
      <c r="D74" s="28"/>
      <c r="E74" s="28"/>
      <c r="F74" s="28"/>
      <c r="G74" s="24"/>
      <c r="H74" s="28"/>
      <c r="I74" s="15"/>
    </row>
    <row r="75" spans="1:9" s="1" customFormat="1" ht="19.8" customHeight="1">
      <c r="A75" s="35" t="s">
        <v>92</v>
      </c>
      <c r="B75" s="28">
        <v>500</v>
      </c>
      <c r="C75" s="28">
        <v>250</v>
      </c>
      <c r="D75" s="28">
        <v>250</v>
      </c>
      <c r="E75" s="28">
        <v>250</v>
      </c>
      <c r="F75" s="28">
        <v>500</v>
      </c>
      <c r="G75" s="24">
        <v>1000</v>
      </c>
      <c r="H75" s="28"/>
      <c r="I75" s="29"/>
    </row>
    <row r="76" spans="1:9" s="1" customFormat="1" ht="19.8" customHeight="1">
      <c r="A76" s="35" t="s">
        <v>83</v>
      </c>
      <c r="B76" s="28"/>
      <c r="C76" s="28"/>
      <c r="D76" s="28"/>
      <c r="E76" s="28"/>
      <c r="F76" s="28">
        <v>193</v>
      </c>
      <c r="G76" s="24"/>
      <c r="H76" s="28"/>
      <c r="I76" s="46"/>
    </row>
    <row r="77" spans="1:9" s="1" customFormat="1" ht="19.8" customHeight="1">
      <c r="A77" s="35" t="s">
        <v>80</v>
      </c>
      <c r="B77" s="28">
        <v>364</v>
      </c>
      <c r="C77" s="28">
        <v>394</v>
      </c>
      <c r="D77" s="28">
        <v>376</v>
      </c>
      <c r="E77" s="28">
        <v>389</v>
      </c>
      <c r="F77" s="28">
        <v>360</v>
      </c>
      <c r="G77" s="24">
        <v>380</v>
      </c>
      <c r="H77" s="28">
        <v>413</v>
      </c>
      <c r="I77" s="15"/>
    </row>
    <row r="78" spans="1:9" s="1" customFormat="1" ht="19.8" customHeight="1">
      <c r="A78" s="35" t="s">
        <v>48</v>
      </c>
      <c r="B78" s="28"/>
      <c r="C78" s="28">
        <v>1399</v>
      </c>
      <c r="D78" s="28">
        <v>1661</v>
      </c>
      <c r="E78" s="28">
        <v>982</v>
      </c>
      <c r="F78" s="28"/>
      <c r="G78" s="24"/>
      <c r="H78" s="28"/>
      <c r="I78" s="29"/>
    </row>
    <row r="79" spans="1:9" s="1" customFormat="1" ht="19.8" customHeight="1">
      <c r="A79" s="35" t="s">
        <v>87</v>
      </c>
      <c r="B79" s="28"/>
      <c r="C79" s="28"/>
      <c r="D79" s="28"/>
      <c r="E79" s="28"/>
      <c r="F79" s="28">
        <v>133</v>
      </c>
      <c r="G79" s="24"/>
      <c r="H79" s="28"/>
      <c r="I79" s="46"/>
    </row>
    <row r="80" spans="1:9" s="1" customFormat="1" ht="19.8" customHeight="1">
      <c r="A80" s="35" t="s">
        <v>100</v>
      </c>
      <c r="B80" s="28"/>
      <c r="C80" s="28"/>
      <c r="D80" s="28"/>
      <c r="E80" s="28"/>
      <c r="F80" s="28"/>
      <c r="G80" s="24"/>
      <c r="H80" s="28">
        <v>106</v>
      </c>
      <c r="I80" s="46"/>
    </row>
    <row r="81" spans="1:10" s="1" customFormat="1" ht="19.8" customHeight="1">
      <c r="A81" s="1" t="s">
        <v>57</v>
      </c>
      <c r="B81" s="28"/>
      <c r="C81" s="28">
        <v>25</v>
      </c>
      <c r="D81" s="28"/>
      <c r="E81" s="28"/>
      <c r="F81" s="28"/>
      <c r="G81" s="24"/>
      <c r="H81" s="28"/>
      <c r="I81" s="29"/>
      <c r="J81" s="50"/>
    </row>
    <row r="82" spans="1:10" s="1" customFormat="1" ht="19.8" customHeight="1">
      <c r="A82" s="1" t="s">
        <v>38</v>
      </c>
      <c r="B82" s="28">
        <v>68</v>
      </c>
      <c r="C82" s="28">
        <v>87</v>
      </c>
      <c r="D82" s="28">
        <v>79</v>
      </c>
      <c r="E82" s="28">
        <v>42</v>
      </c>
      <c r="F82" s="28"/>
      <c r="G82" s="24">
        <v>150</v>
      </c>
      <c r="H82" s="28"/>
      <c r="I82" s="15"/>
    </row>
    <row r="83" spans="1:10" s="1" customFormat="1" ht="19.8" customHeight="1">
      <c r="A83" s="1" t="s">
        <v>68</v>
      </c>
      <c r="B83" s="28">
        <v>11</v>
      </c>
      <c r="C83" s="28">
        <v>30</v>
      </c>
      <c r="D83" s="28"/>
      <c r="E83" s="28"/>
      <c r="F83" s="28"/>
      <c r="G83" s="24">
        <v>30</v>
      </c>
      <c r="H83" s="28"/>
      <c r="I83" s="15"/>
    </row>
    <row r="84" spans="1:10" s="1" customFormat="1" ht="19.8" customHeight="1">
      <c r="A84" s="1" t="s">
        <v>63</v>
      </c>
      <c r="B84" s="28">
        <v>250</v>
      </c>
      <c r="C84" s="28">
        <v>1776</v>
      </c>
      <c r="D84" s="28"/>
      <c r="E84" s="28"/>
      <c r="F84" s="28"/>
      <c r="G84" s="24"/>
      <c r="H84" s="28"/>
      <c r="I84" s="29"/>
    </row>
    <row r="85" spans="1:10" s="1" customFormat="1" ht="19.8" customHeight="1">
      <c r="A85" s="1" t="s">
        <v>45</v>
      </c>
      <c r="B85" s="28">
        <v>358</v>
      </c>
      <c r="C85" s="28">
        <v>29</v>
      </c>
      <c r="D85" s="28"/>
      <c r="E85" s="28"/>
      <c r="F85" s="28"/>
      <c r="G85" s="24"/>
      <c r="H85" s="28"/>
      <c r="I85" s="29"/>
    </row>
    <row r="86" spans="1:10" s="1" customFormat="1" ht="19.8" customHeight="1">
      <c r="A86" s="1" t="s">
        <v>58</v>
      </c>
      <c r="B86" s="28">
        <v>484</v>
      </c>
      <c r="C86" s="28"/>
      <c r="D86" s="28">
        <v>71</v>
      </c>
      <c r="E86" s="28">
        <v>59</v>
      </c>
      <c r="F86" s="28">
        <v>89</v>
      </c>
      <c r="G86" s="24">
        <v>100</v>
      </c>
      <c r="H86" s="28">
        <v>64</v>
      </c>
      <c r="I86" s="15"/>
    </row>
    <row r="87" spans="1:10" s="1" customFormat="1" ht="19.8" customHeight="1">
      <c r="A87" s="1" t="s">
        <v>44</v>
      </c>
      <c r="B87" s="28">
        <v>255</v>
      </c>
      <c r="C87" s="28"/>
      <c r="D87" s="28"/>
      <c r="E87" s="28"/>
      <c r="F87" s="28"/>
      <c r="G87" s="24"/>
      <c r="H87" s="28"/>
      <c r="I87" s="15"/>
    </row>
    <row r="88" spans="1:10" s="1" customFormat="1" ht="19.8" customHeight="1">
      <c r="A88" s="1" t="s">
        <v>49</v>
      </c>
      <c r="B88" s="28"/>
      <c r="C88" s="28">
        <v>429</v>
      </c>
      <c r="D88" s="28"/>
      <c r="E88" s="28">
        <v>8</v>
      </c>
      <c r="F88" s="28"/>
      <c r="G88" s="24"/>
      <c r="H88" s="28"/>
      <c r="I88" s="29"/>
    </row>
    <row r="89" spans="1:10" s="1" customFormat="1" ht="19.8" customHeight="1">
      <c r="A89" s="2" t="s">
        <v>114</v>
      </c>
      <c r="B89" s="28"/>
      <c r="C89" s="28"/>
      <c r="D89" s="28">
        <v>194</v>
      </c>
      <c r="E89" s="28">
        <v>134</v>
      </c>
      <c r="F89" s="28">
        <v>28</v>
      </c>
      <c r="G89" s="24"/>
      <c r="H89" s="28">
        <v>61</v>
      </c>
      <c r="I89" s="29"/>
    </row>
    <row r="90" spans="1:10" s="1" customFormat="1" ht="19.8" customHeight="1">
      <c r="A90" s="1" t="s">
        <v>62</v>
      </c>
      <c r="B90" s="28"/>
      <c r="C90" s="28"/>
      <c r="D90" s="28"/>
      <c r="E90" s="28"/>
      <c r="F90" s="28">
        <v>637</v>
      </c>
      <c r="G90" s="24"/>
      <c r="H90" s="28"/>
      <c r="I90" s="29"/>
    </row>
    <row r="91" spans="1:10" s="1" customFormat="1" ht="19.8" customHeight="1">
      <c r="A91" s="1" t="s">
        <v>74</v>
      </c>
      <c r="B91" s="28"/>
      <c r="C91" s="28"/>
      <c r="D91" s="28"/>
      <c r="E91" s="28">
        <v>203</v>
      </c>
      <c r="F91" s="28"/>
      <c r="G91" s="24"/>
      <c r="H91" s="28"/>
      <c r="I91" s="29"/>
    </row>
    <row r="92" spans="1:10" s="1" customFormat="1" ht="19.8" customHeight="1">
      <c r="A92" s="1" t="s">
        <v>67</v>
      </c>
      <c r="B92" s="28"/>
      <c r="C92" s="28"/>
      <c r="D92" s="28"/>
      <c r="E92" s="28">
        <v>337</v>
      </c>
      <c r="F92" s="28">
        <v>36</v>
      </c>
      <c r="G92" s="24"/>
      <c r="H92" s="28"/>
      <c r="I92" s="29"/>
    </row>
    <row r="93" spans="1:10" s="1" customFormat="1" ht="19.8" customHeight="1">
      <c r="A93" s="1" t="s">
        <v>70</v>
      </c>
      <c r="B93" s="28"/>
      <c r="C93" s="28"/>
      <c r="D93" s="28"/>
      <c r="E93" s="28">
        <v>42</v>
      </c>
      <c r="F93" s="28"/>
      <c r="G93" s="24"/>
      <c r="H93" s="28"/>
      <c r="I93" s="29"/>
    </row>
    <row r="94" spans="1:10" s="1" customFormat="1" ht="19.8" customHeight="1">
      <c r="A94" s="1" t="s">
        <v>86</v>
      </c>
      <c r="B94" s="28"/>
      <c r="C94" s="28"/>
      <c r="D94" s="28"/>
      <c r="E94" s="28">
        <v>450</v>
      </c>
      <c r="F94" s="28">
        <v>306</v>
      </c>
      <c r="G94" s="24"/>
      <c r="H94" s="28">
        <v>105</v>
      </c>
      <c r="I94" s="29"/>
    </row>
    <row r="95" spans="1:10" s="1" customFormat="1" ht="19.8" customHeight="1">
      <c r="A95" s="2" t="s">
        <v>76</v>
      </c>
      <c r="B95" s="28"/>
      <c r="C95" s="28"/>
      <c r="D95" s="28"/>
      <c r="E95" s="28"/>
      <c r="F95" s="28">
        <v>1032</v>
      </c>
      <c r="G95" s="24"/>
      <c r="H95" s="28">
        <v>1000</v>
      </c>
      <c r="I95" s="29" t="s">
        <v>106</v>
      </c>
    </row>
    <row r="96" spans="1:10" s="1" customFormat="1" ht="19.8" customHeight="1">
      <c r="A96" s="2" t="s">
        <v>72</v>
      </c>
      <c r="B96" s="28"/>
      <c r="C96" s="28"/>
      <c r="D96" s="28"/>
      <c r="E96" s="28"/>
      <c r="F96" s="28">
        <v>3386</v>
      </c>
      <c r="G96" s="24"/>
      <c r="H96" s="28"/>
      <c r="I96" s="29"/>
      <c r="J96" s="45"/>
    </row>
    <row r="97" spans="1:10" s="1" customFormat="1" ht="19.8" customHeight="1">
      <c r="A97" s="2" t="s">
        <v>73</v>
      </c>
      <c r="B97" s="28"/>
      <c r="C97" s="28"/>
      <c r="D97" s="28"/>
      <c r="E97" s="28"/>
      <c r="F97" s="28">
        <v>280</v>
      </c>
      <c r="G97" s="24"/>
      <c r="H97" s="28"/>
      <c r="I97" s="29"/>
    </row>
    <row r="98" spans="1:10" s="1" customFormat="1" ht="19.8" customHeight="1">
      <c r="A98" s="2" t="s">
        <v>115</v>
      </c>
      <c r="B98" s="28"/>
      <c r="C98" s="28"/>
      <c r="D98" s="28"/>
      <c r="E98" s="28"/>
      <c r="F98" s="28">
        <v>21</v>
      </c>
      <c r="G98" s="24"/>
      <c r="H98" s="28">
        <v>7</v>
      </c>
      <c r="I98" s="29"/>
    </row>
    <row r="99" spans="1:10" s="1" customFormat="1" ht="19.8" customHeight="1">
      <c r="A99" s="2" t="s">
        <v>75</v>
      </c>
      <c r="B99" s="28"/>
      <c r="C99" s="28"/>
      <c r="D99" s="28"/>
      <c r="E99" s="28"/>
      <c r="F99" s="28">
        <v>424</v>
      </c>
      <c r="G99" s="24"/>
      <c r="H99" s="28"/>
      <c r="I99" s="29"/>
    </row>
    <row r="100" spans="1:10" s="1" customFormat="1" ht="19.8" customHeight="1">
      <c r="A100" s="2" t="s">
        <v>85</v>
      </c>
      <c r="B100" s="28"/>
      <c r="C100" s="28"/>
      <c r="D100" s="28"/>
      <c r="E100" s="28"/>
      <c r="F100" s="28">
        <v>341</v>
      </c>
      <c r="G100" s="24"/>
      <c r="H100" s="28"/>
      <c r="I100" s="29"/>
    </row>
    <row r="101" spans="1:10" s="1" customFormat="1" ht="19.8" customHeight="1">
      <c r="A101" s="5" t="s">
        <v>93</v>
      </c>
      <c r="B101" s="28"/>
      <c r="C101" s="28"/>
      <c r="D101" s="28"/>
      <c r="E101" s="28"/>
      <c r="F101" s="28"/>
      <c r="G101" s="24"/>
      <c r="H101" s="28"/>
      <c r="I101" s="29"/>
    </row>
    <row r="102" spans="1:10" s="1" customFormat="1" ht="19.8" customHeight="1">
      <c r="A102" s="35" t="s">
        <v>98</v>
      </c>
      <c r="B102" s="28"/>
      <c r="C102" s="28"/>
      <c r="D102" s="28"/>
      <c r="E102" s="28"/>
      <c r="F102" s="28">
        <v>170</v>
      </c>
      <c r="G102" s="24">
        <v>750</v>
      </c>
      <c r="H102" s="28">
        <v>585</v>
      </c>
      <c r="I102" s="29"/>
    </row>
    <row r="103" spans="1:10" s="1" customFormat="1" ht="19.8" customHeight="1">
      <c r="A103" s="2" t="s">
        <v>94</v>
      </c>
      <c r="B103" s="28"/>
      <c r="C103" s="28"/>
      <c r="D103" s="28"/>
      <c r="E103" s="28"/>
      <c r="F103" s="28"/>
      <c r="G103" s="24">
        <v>50</v>
      </c>
      <c r="H103" s="28"/>
      <c r="I103" s="29" t="s">
        <v>112</v>
      </c>
    </row>
    <row r="104" spans="1:10" s="1" customFormat="1" ht="19.8" customHeight="1">
      <c r="A104" s="2" t="s">
        <v>95</v>
      </c>
      <c r="B104" s="28"/>
      <c r="C104" s="28"/>
      <c r="D104" s="28"/>
      <c r="E104" s="28"/>
      <c r="F104" s="28"/>
      <c r="G104" s="24">
        <v>300</v>
      </c>
      <c r="H104" s="28">
        <v>288</v>
      </c>
      <c r="I104" s="29"/>
    </row>
    <row r="105" spans="1:10" s="1" customFormat="1" ht="19.8" customHeight="1">
      <c r="A105" s="35" t="s">
        <v>96</v>
      </c>
      <c r="B105" s="28"/>
      <c r="C105" s="28"/>
      <c r="D105" s="28"/>
      <c r="E105" s="28"/>
      <c r="F105" s="28"/>
      <c r="G105" s="24">
        <v>500</v>
      </c>
      <c r="H105" s="28">
        <v>250</v>
      </c>
      <c r="I105" s="29"/>
    </row>
    <row r="106" spans="1:10" s="1" customFormat="1" ht="19.8" customHeight="1">
      <c r="A106" s="35" t="s">
        <v>103</v>
      </c>
      <c r="B106" s="28"/>
      <c r="C106" s="28"/>
      <c r="D106" s="28"/>
      <c r="E106" s="28"/>
      <c r="F106" s="28"/>
      <c r="G106" s="24"/>
      <c r="H106" s="28">
        <v>500</v>
      </c>
      <c r="I106" s="46"/>
    </row>
    <row r="107" spans="1:10" s="1" customFormat="1" ht="19.8" customHeight="1">
      <c r="A107" s="35" t="s">
        <v>107</v>
      </c>
      <c r="B107" s="28"/>
      <c r="C107" s="28"/>
      <c r="D107" s="28"/>
      <c r="E107" s="28"/>
      <c r="F107" s="28"/>
      <c r="G107" s="24">
        <v>120</v>
      </c>
      <c r="H107" s="28">
        <v>218</v>
      </c>
      <c r="I107" s="29"/>
      <c r="J107" s="52"/>
    </row>
    <row r="108" spans="1:10" s="1" customFormat="1" ht="19.8" customHeight="1">
      <c r="A108" s="35" t="s">
        <v>102</v>
      </c>
      <c r="B108" s="28"/>
      <c r="C108" s="28">
        <v>108</v>
      </c>
      <c r="D108" s="28"/>
      <c r="E108" s="28"/>
      <c r="F108" s="28"/>
      <c r="G108" s="24">
        <v>520</v>
      </c>
      <c r="H108" s="28"/>
      <c r="I108" s="29"/>
    </row>
    <row r="109" spans="1:10" s="1" customFormat="1" ht="19.8" customHeight="1">
      <c r="A109" s="35" t="s">
        <v>97</v>
      </c>
      <c r="B109" s="28"/>
      <c r="C109" s="28"/>
      <c r="D109" s="28"/>
      <c r="E109" s="28"/>
      <c r="F109" s="28"/>
      <c r="G109" s="24">
        <v>3650</v>
      </c>
      <c r="H109" s="28">
        <v>975</v>
      </c>
      <c r="I109" s="29"/>
    </row>
    <row r="110" spans="1:10" s="1" customFormat="1" ht="19.8" customHeight="1">
      <c r="A110" s="35" t="s">
        <v>108</v>
      </c>
      <c r="B110" s="28"/>
      <c r="C110" s="28"/>
      <c r="D110" s="28"/>
      <c r="E110" s="28"/>
      <c r="F110" s="28"/>
      <c r="G110" s="24"/>
      <c r="H110" s="28">
        <v>390</v>
      </c>
      <c r="I110" s="29"/>
    </row>
    <row r="111" spans="1:10" s="1" customFormat="1" ht="19.8" customHeight="1">
      <c r="A111" s="35" t="s">
        <v>101</v>
      </c>
      <c r="B111" s="28"/>
      <c r="C111" s="28"/>
      <c r="D111" s="28"/>
      <c r="E111" s="28"/>
      <c r="F111" s="28"/>
      <c r="G111" s="24"/>
      <c r="H111" s="28">
        <v>427</v>
      </c>
      <c r="I111" s="29"/>
    </row>
    <row r="112" spans="1:10" s="1" customFormat="1" ht="19.8" customHeight="1">
      <c r="A112" s="35" t="s">
        <v>111</v>
      </c>
      <c r="B112" s="28"/>
      <c r="C112" s="28"/>
      <c r="D112" s="28"/>
      <c r="E112" s="28"/>
      <c r="F112" s="28"/>
      <c r="G112" s="24"/>
      <c r="H112" s="28">
        <v>429</v>
      </c>
      <c r="I112" s="29"/>
    </row>
    <row r="113" spans="1:9" s="1" customFormat="1" ht="19.8" customHeight="1">
      <c r="A113" s="1" t="s">
        <v>10</v>
      </c>
      <c r="B113" s="32">
        <f>SUM(B48:B87)</f>
        <v>7218</v>
      </c>
      <c r="C113" s="32">
        <f>SUM(C48:C90)</f>
        <v>11155</v>
      </c>
      <c r="D113" s="32">
        <f>SUM(D48:D90)</f>
        <v>8677</v>
      </c>
      <c r="E113" s="32">
        <f>SUM(E48:E98)</f>
        <v>8390</v>
      </c>
      <c r="F113" s="32">
        <f>SUM(F48:F111)</f>
        <v>12247</v>
      </c>
      <c r="G113" s="32">
        <f>SUM(G48:G111)</f>
        <v>11934</v>
      </c>
      <c r="H113" s="32">
        <f>SUM(H48:H112)</f>
        <v>9807</v>
      </c>
      <c r="I113" s="15"/>
    </row>
    <row r="114" spans="1:9" s="10" customFormat="1" ht="16.5" customHeight="1">
      <c r="B114" s="17"/>
      <c r="C114" s="17"/>
      <c r="D114" s="17"/>
      <c r="E114" s="17"/>
      <c r="F114" s="17"/>
      <c r="G114" s="18"/>
      <c r="H114" s="17"/>
      <c r="I114" s="18"/>
    </row>
    <row r="115" spans="1:9" s="6" customFormat="1" ht="23.4" customHeight="1">
      <c r="A115" s="6" t="s">
        <v>9</v>
      </c>
      <c r="B115" s="28">
        <v>826</v>
      </c>
      <c r="C115" s="28">
        <v>1072</v>
      </c>
      <c r="D115" s="28">
        <v>857</v>
      </c>
      <c r="E115" s="28">
        <v>1068</v>
      </c>
      <c r="F115" s="28">
        <v>1702</v>
      </c>
      <c r="G115" s="24">
        <v>1006</v>
      </c>
      <c r="H115" s="28">
        <v>1053</v>
      </c>
      <c r="I115" s="24"/>
    </row>
    <row r="116" spans="1:9" s="10" customFormat="1" ht="16.5" customHeight="1" thickBot="1">
      <c r="B116" s="17"/>
      <c r="C116" s="17"/>
      <c r="D116" s="17"/>
      <c r="E116" s="17"/>
      <c r="F116" s="17"/>
      <c r="G116" s="18"/>
      <c r="H116" s="17"/>
      <c r="I116" s="18"/>
    </row>
    <row r="117" spans="1:9" s="6" customFormat="1" ht="22.2" customHeight="1" thickTop="1" thickBot="1">
      <c r="A117" s="5" t="s">
        <v>11</v>
      </c>
      <c r="B117" s="38">
        <f t="shared" ref="B117:H117" si="1">B45+B113+B115</f>
        <v>11534</v>
      </c>
      <c r="C117" s="38">
        <f t="shared" si="1"/>
        <v>15938</v>
      </c>
      <c r="D117" s="38">
        <f t="shared" si="1"/>
        <v>13539</v>
      </c>
      <c r="E117" s="38">
        <f t="shared" si="1"/>
        <v>13620</v>
      </c>
      <c r="F117" s="38">
        <f t="shared" si="1"/>
        <v>18118</v>
      </c>
      <c r="G117" s="38">
        <f t="shared" si="1"/>
        <v>17302</v>
      </c>
      <c r="H117" s="38">
        <f t="shared" si="1"/>
        <v>14895</v>
      </c>
      <c r="I117" s="43"/>
    </row>
    <row r="118" spans="1:9" s="8" customFormat="1" ht="16.5" customHeight="1" thickTop="1">
      <c r="B118" s="9"/>
      <c r="C118" s="9"/>
      <c r="D118" s="9"/>
      <c r="E118" s="9"/>
      <c r="F118" s="9"/>
      <c r="G118" s="12"/>
      <c r="H118" s="9"/>
      <c r="I118" s="12"/>
    </row>
    <row r="119" spans="1:9" s="6" customFormat="1" ht="22.2" customHeight="1">
      <c r="A119" s="6" t="s">
        <v>5</v>
      </c>
      <c r="B119" s="28">
        <f t="shared" ref="B119:H119" si="2">B34-B117</f>
        <v>1575</v>
      </c>
      <c r="C119" s="48">
        <f t="shared" si="2"/>
        <v>-321</v>
      </c>
      <c r="D119" s="28">
        <f t="shared" si="2"/>
        <v>2700</v>
      </c>
      <c r="E119" s="48">
        <f t="shared" si="2"/>
        <v>-1153</v>
      </c>
      <c r="F119" s="28">
        <f t="shared" si="2"/>
        <v>448</v>
      </c>
      <c r="G119" s="48">
        <f t="shared" si="2"/>
        <v>-1077</v>
      </c>
      <c r="H119" s="28">
        <f t="shared" si="2"/>
        <v>545</v>
      </c>
      <c r="I119" s="49"/>
    </row>
    <row r="120" spans="1:9" s="26" customFormat="1" ht="16.2" customHeight="1">
      <c r="B120" s="17"/>
      <c r="C120" s="17"/>
      <c r="D120" s="17"/>
      <c r="E120" s="17"/>
      <c r="F120" s="17"/>
      <c r="G120" s="18"/>
      <c r="H120" s="17"/>
      <c r="I120" s="25"/>
    </row>
    <row r="121" spans="1:9" s="6" customFormat="1" ht="19.2" customHeight="1">
      <c r="A121" s="6" t="s">
        <v>13</v>
      </c>
      <c r="B121" s="28">
        <v>10437</v>
      </c>
      <c r="C121" s="28">
        <f>B121+C119</f>
        <v>10116</v>
      </c>
      <c r="D121" s="28">
        <f>C121+D119</f>
        <v>12816</v>
      </c>
      <c r="E121" s="28">
        <f>D121+E119</f>
        <v>11663</v>
      </c>
      <c r="F121" s="28">
        <f>E121+F119</f>
        <v>12111</v>
      </c>
      <c r="G121" s="28">
        <f>F121 +G119</f>
        <v>11034</v>
      </c>
      <c r="H121" s="28">
        <f>F121+H119</f>
        <v>12656</v>
      </c>
      <c r="I121" s="24"/>
    </row>
  </sheetData>
  <phoneticPr fontId="2" type="noConversion"/>
  <pageMargins left="0.19685039370078741" right="0.15748031496062992" top="0.19685039370078741" bottom="0.19685039370078741" header="0.11811023622047245" footer="0.11811023622047245"/>
  <pageSetup paperSize="9" scale="48" fitToWidth="2" fitToHeight="2" orientation="landscape" verticalDpi="300" r:id="rId1"/>
  <headerFooter alignWithMargins="0"/>
  <rowBreaks count="1" manualBreakCount="1">
    <brk id="6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Barnett</dc:creator>
  <cp:lastModifiedBy>John</cp:lastModifiedBy>
  <cp:lastPrinted>2017-05-08T11:46:14Z</cp:lastPrinted>
  <dcterms:created xsi:type="dcterms:W3CDTF">2004-01-12T06:00:31Z</dcterms:created>
  <dcterms:modified xsi:type="dcterms:W3CDTF">2017-05-08T19:01:53Z</dcterms:modified>
</cp:coreProperties>
</file>